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35" windowWidth="28515" windowHeight="13110"/>
  </bookViews>
  <sheets>
    <sheet name="Exemple TRI" sheetId="1" r:id="rId1"/>
  </sheets>
  <calcPr calcId="145621"/>
</workbook>
</file>

<file path=xl/calcChain.xml><?xml version="1.0" encoding="utf-8"?>
<calcChain xmlns="http://schemas.openxmlformats.org/spreadsheetml/2006/main">
  <c r="G9" i="1" l="1"/>
  <c r="F9" i="1"/>
  <c r="E9" i="1"/>
  <c r="D9" i="1"/>
  <c r="C9" i="1"/>
  <c r="G11" i="1"/>
  <c r="F11" i="1"/>
  <c r="E11" i="1"/>
  <c r="D11" i="1"/>
  <c r="C11" i="1"/>
  <c r="C19" i="1" l="1"/>
  <c r="C18" i="1"/>
</calcChain>
</file>

<file path=xl/sharedStrings.xml><?xml version="1.0" encoding="utf-8"?>
<sst xmlns="http://schemas.openxmlformats.org/spreadsheetml/2006/main" count="17" uniqueCount="17">
  <si>
    <t>Loyers perçus</t>
  </si>
  <si>
    <t>Acquisition (prix + actes)</t>
  </si>
  <si>
    <t>Taxe foncière</t>
  </si>
  <si>
    <t>Charges copro propriétaire</t>
  </si>
  <si>
    <t>Travaux propriétaires</t>
  </si>
  <si>
    <t>CSG / loyers</t>
  </si>
  <si>
    <t>IR loyers</t>
  </si>
  <si>
    <t>Frais agences</t>
  </si>
  <si>
    <t>Assurance bailleur</t>
  </si>
  <si>
    <t>Assurance garantie loyer</t>
  </si>
  <si>
    <t>Taux de rendement "basique"</t>
  </si>
  <si>
    <t>Charges financières crédit</t>
  </si>
  <si>
    <t>Estimation Valorisation bien</t>
  </si>
  <si>
    <t>TRI sur 5 ans</t>
  </si>
  <si>
    <t>Etablissement DPE</t>
  </si>
  <si>
    <t>Années</t>
  </si>
  <si>
    <t>Mon investissement immobilier locatif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</si>
</sst>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entury Gothic"/>
      <family val="2"/>
      <scheme val="minor"/>
    </font>
    <font>
      <b/>
      <sz val="11"/>
      <color theme="1"/>
      <name val="Century Gothic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1" fontId="0" fillId="0" borderId="0" xfId="0" applyNumberFormat="1"/>
    <xf numFmtId="10" fontId="1" fillId="0" borderId="0" xfId="0" applyNumberFormat="1" applyFont="1"/>
  </cellXfs>
  <cellStyles count="1">
    <cellStyle name="Normal" xfId="0" builtinId="0"/>
  </cellStyles>
  <dxfs count="2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B2:G19" headerRowCount="0">
  <tableColumns count="6">
    <tableColumn id="1" name="Mon Investissement immobilier" totalsRowLabel="Total"/>
    <tableColumn id="2" name="Colonne1"/>
    <tableColumn id="3" name="Colonne2" headerRowDxfId="0"/>
    <tableColumn id="4" name="Colonne3"/>
    <tableColumn id="5" name="Colonne4"/>
    <tableColumn id="6" name="Le 15 janvier 2022" totalsRowFunction="sum" headerRowDxfId="1"/>
  </tableColumns>
  <tableStyleInfo name="TableStyleMedium2" showFirstColumn="1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ustin">
  <a:themeElements>
    <a:clrScheme name="Austin">
      <a:dk1>
        <a:sysClr val="windowText" lastClr="000000"/>
      </a:dk1>
      <a:lt1>
        <a:sysClr val="window" lastClr="FFFFFF"/>
      </a:lt1>
      <a:dk2>
        <a:srgbClr val="3E3D2D"/>
      </a:dk2>
      <a:lt2>
        <a:srgbClr val="CAF278"/>
      </a:lt2>
      <a:accent1>
        <a:srgbClr val="94C600"/>
      </a:accent1>
      <a:accent2>
        <a:srgbClr val="71685A"/>
      </a:accent2>
      <a:accent3>
        <a:srgbClr val="FF6700"/>
      </a:accent3>
      <a:accent4>
        <a:srgbClr val="909465"/>
      </a:accent4>
      <a:accent5>
        <a:srgbClr val="956B43"/>
      </a:accent5>
      <a:accent6>
        <a:srgbClr val="FEA022"/>
      </a:accent6>
      <a:hlink>
        <a:srgbClr val="E68200"/>
      </a:hlink>
      <a:folHlink>
        <a:srgbClr val="FFA94A"/>
      </a:folHlink>
    </a:clrScheme>
    <a:fontScheme name="Austin">
      <a:maj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Austin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94000"/>
                <a:satMod val="114000"/>
                <a:lumMod val="96000"/>
              </a:schemeClr>
            </a:gs>
            <a:gs pos="62000">
              <a:schemeClr val="phClr">
                <a:tint val="92000"/>
                <a:shade val="66000"/>
                <a:satMod val="110000"/>
                <a:lumMod val="80000"/>
              </a:schemeClr>
            </a:gs>
            <a:gs pos="100000">
              <a:schemeClr val="phClr">
                <a:tint val="89000"/>
                <a:shade val="62000"/>
                <a:satMod val="110000"/>
                <a:lumMod val="72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80000"/>
                <a:shade val="58000"/>
              </a:schemeClr>
              <a:schemeClr val="phClr">
                <a:tint val="73000"/>
                <a:shade val="68000"/>
                <a:satMod val="15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showGridLines="0" tabSelected="1" workbookViewId="0">
      <selection activeCell="B1" sqref="B1"/>
    </sheetView>
  </sheetViews>
  <sheetFormatPr baseColWidth="10" defaultRowHeight="16.5" x14ac:dyDescent="0.3"/>
  <cols>
    <col min="1" max="1" width="4" customWidth="1"/>
    <col min="2" max="2" width="30.75" customWidth="1"/>
    <col min="3" max="3" width="19.875" customWidth="1"/>
    <col min="4" max="4" width="22" customWidth="1"/>
    <col min="5" max="5" width="18.625" customWidth="1"/>
    <col min="6" max="6" width="19.625" customWidth="1"/>
    <col min="7" max="7" width="21.25" customWidth="1"/>
    <col min="9" max="11" width="10"/>
  </cols>
  <sheetData>
    <row r="2" spans="2:7" x14ac:dyDescent="0.3">
      <c r="B2" t="s">
        <v>16</v>
      </c>
    </row>
    <row r="3" spans="2:7" x14ac:dyDescent="0.3">
      <c r="B3" t="s">
        <v>15</v>
      </c>
      <c r="C3" s="1">
        <v>2017</v>
      </c>
      <c r="D3" s="1">
        <v>2018</v>
      </c>
      <c r="E3" s="1">
        <v>2019</v>
      </c>
      <c r="F3" s="1">
        <v>2020</v>
      </c>
      <c r="G3" s="1">
        <v>2021</v>
      </c>
    </row>
    <row r="4" spans="2:7" x14ac:dyDescent="0.3">
      <c r="B4" t="s">
        <v>1</v>
      </c>
      <c r="C4">
        <v>-258000</v>
      </c>
    </row>
    <row r="5" spans="2:7" x14ac:dyDescent="0.3">
      <c r="B5" t="s">
        <v>0</v>
      </c>
      <c r="C5">
        <v>4200</v>
      </c>
      <c r="D5">
        <v>9600</v>
      </c>
      <c r="E5">
        <v>9600</v>
      </c>
      <c r="F5">
        <v>8000</v>
      </c>
      <c r="G5">
        <v>9880</v>
      </c>
    </row>
    <row r="6" spans="2:7" x14ac:dyDescent="0.3">
      <c r="B6" t="s">
        <v>2</v>
      </c>
      <c r="C6">
        <v>0</v>
      </c>
      <c r="D6">
        <v>0</v>
      </c>
      <c r="E6">
        <v>-1120</v>
      </c>
      <c r="F6">
        <v>-1156</v>
      </c>
      <c r="G6">
        <v>-1237</v>
      </c>
    </row>
    <row r="7" spans="2:7" x14ac:dyDescent="0.3">
      <c r="B7" t="s">
        <v>3</v>
      </c>
      <c r="C7">
        <v>0</v>
      </c>
      <c r="D7">
        <v>-110</v>
      </c>
      <c r="E7">
        <v>-112</v>
      </c>
      <c r="F7">
        <v>-114</v>
      </c>
      <c r="G7">
        <v>-118</v>
      </c>
    </row>
    <row r="8" spans="2:7" x14ac:dyDescent="0.3">
      <c r="B8" t="s">
        <v>4</v>
      </c>
      <c r="C8">
        <v>-1600</v>
      </c>
      <c r="D8">
        <v>0</v>
      </c>
      <c r="E8">
        <v>0</v>
      </c>
      <c r="F8">
        <v>0</v>
      </c>
      <c r="G8">
        <v>0</v>
      </c>
    </row>
    <row r="9" spans="2:7" x14ac:dyDescent="0.3">
      <c r="B9" t="s">
        <v>11</v>
      </c>
      <c r="C9">
        <f>-165*12</f>
        <v>-1980</v>
      </c>
      <c r="D9">
        <f>-165*12</f>
        <v>-1980</v>
      </c>
      <c r="E9">
        <f>-165*12</f>
        <v>-1980</v>
      </c>
      <c r="F9">
        <f>-165*12</f>
        <v>-1980</v>
      </c>
      <c r="G9">
        <f>-165*12</f>
        <v>-1980</v>
      </c>
    </row>
    <row r="10" spans="2:7" x14ac:dyDescent="0.3">
      <c r="B10" t="s">
        <v>6</v>
      </c>
      <c r="C10">
        <v>-60</v>
      </c>
      <c r="D10">
        <v>-120</v>
      </c>
      <c r="E10">
        <v>-120</v>
      </c>
      <c r="F10">
        <v>-100</v>
      </c>
      <c r="G10">
        <v>-140</v>
      </c>
    </row>
    <row r="11" spans="2:7" x14ac:dyDescent="0.3">
      <c r="B11" t="s">
        <v>5</v>
      </c>
      <c r="C11" s="2">
        <f>-C5*0.099</f>
        <v>-415.8</v>
      </c>
      <c r="D11" s="2">
        <f t="shared" ref="D11:G11" si="0">-D5*0.099</f>
        <v>-950.40000000000009</v>
      </c>
      <c r="E11" s="2">
        <f t="shared" si="0"/>
        <v>-950.40000000000009</v>
      </c>
      <c r="F11" s="2">
        <f t="shared" si="0"/>
        <v>-792</v>
      </c>
      <c r="G11" s="2">
        <f t="shared" si="0"/>
        <v>-978.12</v>
      </c>
    </row>
    <row r="12" spans="2:7" x14ac:dyDescent="0.3">
      <c r="B12" t="s">
        <v>7</v>
      </c>
      <c r="C12">
        <v>-842</v>
      </c>
      <c r="D12">
        <v>-166</v>
      </c>
      <c r="E12">
        <v>-167</v>
      </c>
      <c r="F12">
        <v>-440</v>
      </c>
      <c r="G12">
        <v>-178</v>
      </c>
    </row>
    <row r="13" spans="2:7" x14ac:dyDescent="0.3">
      <c r="B13" t="s">
        <v>8</v>
      </c>
      <c r="C13">
        <v>-98</v>
      </c>
      <c r="D13">
        <v>-102</v>
      </c>
      <c r="E13">
        <v>-104</v>
      </c>
      <c r="F13">
        <v>-108</v>
      </c>
      <c r="G13">
        <v>-112</v>
      </c>
    </row>
    <row r="14" spans="2:7" x14ac:dyDescent="0.3">
      <c r="B14" t="s">
        <v>9</v>
      </c>
      <c r="C14">
        <v>-55</v>
      </c>
      <c r="D14">
        <v>-112</v>
      </c>
      <c r="E14">
        <v>-113</v>
      </c>
      <c r="F14">
        <v>-114</v>
      </c>
      <c r="G14">
        <v>-115</v>
      </c>
    </row>
    <row r="15" spans="2:7" x14ac:dyDescent="0.3">
      <c r="B15" t="s">
        <v>14</v>
      </c>
      <c r="C15">
        <v>-155</v>
      </c>
    </row>
    <row r="16" spans="2:7" x14ac:dyDescent="0.3">
      <c r="B16" t="s">
        <v>12</v>
      </c>
      <c r="G16">
        <v>283000</v>
      </c>
    </row>
    <row r="18" spans="2:3" x14ac:dyDescent="0.3">
      <c r="B18" t="s">
        <v>10</v>
      </c>
      <c r="C18" s="3">
        <f>ABS((C5:G5)/C4)</f>
        <v>1.627906976744186E-2</v>
      </c>
    </row>
    <row r="19" spans="2:3" x14ac:dyDescent="0.3">
      <c r="B19" t="s">
        <v>13</v>
      </c>
      <c r="C19" s="3">
        <f>IRR(C4:G16)</f>
        <v>3.2988096067971817E-3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Exemple TRI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Lapalus (Mon Epargne Online)</dc:creator>
  <cp:lastModifiedBy>Denis Lapalus (Mon Epargne Online)</cp:lastModifiedBy>
  <dcterms:created xsi:type="dcterms:W3CDTF">2021-10-11T09:31:22Z</dcterms:created>
  <dcterms:modified xsi:type="dcterms:W3CDTF">2021-10-12T07:58:13Z</dcterms:modified>
</cp:coreProperties>
</file>